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85" windowWidth="15195" windowHeight="7755"/>
  </bookViews>
  <sheets>
    <sheet name="Аналит.отчет" sheetId="1" r:id="rId1"/>
  </sheets>
  <definedNames>
    <definedName name="_xlnm.Print_Titles" localSheetId="0">Аналит.отчет!$5:$5</definedName>
    <definedName name="_xlnm.Print_Area" localSheetId="0">Аналит.отчет!$A$1:$E$163</definedName>
  </definedNames>
  <calcPr calcId="144525"/>
</workbook>
</file>

<file path=xl/calcChain.xml><?xml version="1.0" encoding="utf-8"?>
<calcChain xmlns="http://schemas.openxmlformats.org/spreadsheetml/2006/main">
  <c r="E157" i="1" l="1"/>
  <c r="E25" i="1" l="1"/>
  <c r="E95" i="1" l="1"/>
  <c r="E99" i="1"/>
  <c r="E21" i="1"/>
  <c r="E90" i="1"/>
  <c r="E96" i="1"/>
  <c r="E97" i="1"/>
  <c r="E98" i="1"/>
  <c r="E102" i="1"/>
  <c r="E129" i="1"/>
  <c r="D70" i="1" l="1"/>
  <c r="E62" i="1" l="1"/>
  <c r="E89" i="1" l="1"/>
  <c r="E88" i="1"/>
  <c r="E44" i="1" l="1"/>
  <c r="E16" i="1"/>
  <c r="E18" i="1"/>
  <c r="E17" i="1" l="1"/>
  <c r="E23" i="1" l="1"/>
  <c r="E15" i="1" l="1"/>
  <c r="E14" i="1" l="1"/>
  <c r="E136" i="1" l="1"/>
  <c r="E156" i="1" l="1"/>
  <c r="E77" i="1"/>
  <c r="E86" i="1"/>
  <c r="E107" i="1"/>
  <c r="E41" i="1"/>
  <c r="E87" i="1"/>
  <c r="E84" i="1"/>
  <c r="E83" i="1"/>
  <c r="E81" i="1"/>
  <c r="E158" i="1"/>
  <c r="E155" i="1"/>
  <c r="E154" i="1"/>
  <c r="E153" i="1"/>
  <c r="E150" i="1"/>
  <c r="E130" i="1"/>
  <c r="E132" i="1"/>
  <c r="E133" i="1"/>
  <c r="E134" i="1"/>
  <c r="E137" i="1"/>
  <c r="E138" i="1"/>
  <c r="E141" i="1"/>
  <c r="E142" i="1"/>
  <c r="E144" i="1"/>
  <c r="E145" i="1"/>
  <c r="E146" i="1"/>
  <c r="E147" i="1"/>
  <c r="E122" i="1"/>
  <c r="E124" i="1"/>
  <c r="E106" i="1"/>
  <c r="E111" i="1"/>
  <c r="E115" i="1"/>
  <c r="E118" i="1"/>
  <c r="E119" i="1"/>
  <c r="E120" i="1"/>
  <c r="E104" i="1"/>
  <c r="E28" i="1"/>
  <c r="E27" i="1"/>
  <c r="E56" i="1"/>
  <c r="E59" i="1"/>
  <c r="E61" i="1"/>
  <c r="E51" i="1"/>
  <c r="E50" i="1"/>
  <c r="E75" i="1"/>
  <c r="E73" i="1"/>
  <c r="E71" i="1"/>
  <c r="E68" i="1"/>
  <c r="E66" i="1"/>
  <c r="E46" i="1" l="1"/>
  <c r="E127" i="1"/>
  <c r="E32" i="1" l="1"/>
  <c r="E10" i="1"/>
  <c r="E38" i="1" l="1"/>
  <c r="E9" i="1"/>
  <c r="E7" i="1" l="1"/>
  <c r="E22" i="1"/>
</calcChain>
</file>

<file path=xl/sharedStrings.xml><?xml version="1.0" encoding="utf-8"?>
<sst xmlns="http://schemas.openxmlformats.org/spreadsheetml/2006/main" count="299" uniqueCount="122">
  <si>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</si>
  <si>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</si>
  <si>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</si>
  <si>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</si>
  <si>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</si>
  <si>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</si>
  <si>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</si>
  <si>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</si>
  <si>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</si>
  <si>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</si>
  <si>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</si>
  <si>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</si>
  <si>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</si>
  <si>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</si>
  <si>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</si>
  <si>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</si>
  <si>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</si>
  <si>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</si>
  <si>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</si>
  <si>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</si>
  <si>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</si>
  <si>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</si>
  <si>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спорта, отдыха и развлечений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</si>
  <si>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</si>
  <si>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</si>
  <si>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</si>
  <si>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</si>
  <si>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</si>
  <si>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</si>
  <si>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</si>
  <si>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</si>
  <si>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</si>
  <si>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</si>
  <si>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</si>
  <si>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</si>
  <si>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</si>
  <si>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</si>
  <si>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</si>
  <si>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</si>
  <si>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</si>
  <si>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</si>
  <si>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</si>
  <si>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</si>
  <si>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</si>
  <si>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</si>
  <si>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</si>
  <si>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</si>
  <si>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</si>
  <si>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</si>
  <si>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</si>
  <si>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</si>
  <si>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</si>
  <si>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</si>
  <si>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</si>
  <si>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</si>
  <si>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</si>
  <si>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</si>
  <si>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</si>
  <si>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</si>
  <si>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</si>
  <si>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</si>
  <si>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</si>
  <si>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</si>
  <si>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</si>
  <si>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</si>
  <si>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</si>
  <si>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</si>
  <si>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</si>
  <si>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</si>
  <si>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</si>
  <si>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</si>
  <si>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</si>
  <si>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</si>
  <si>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</si>
  <si>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</si>
  <si>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</si>
  <si>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</si>
  <si>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</si>
  <si>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</si>
  <si>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</si>
  <si>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</si>
  <si>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</si>
  <si>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</si>
  <si>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</si>
  <si>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</si>
  <si>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</si>
  <si>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</si>
  <si>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</si>
  <si>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</si>
  <si>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</si>
  <si>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</si>
  <si>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</si>
  <si>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</si>
  <si>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</si>
  <si>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</si>
  <si>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</si>
  <si>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</si>
  <si>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</si>
  <si>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</si>
  <si>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</si>
  <si>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</si>
  <si>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>Объем отгруженных товаров собственного производства, выполненных работ и услуг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</si>
  <si>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</si>
  <si>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</si>
  <si>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</si>
  <si>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</si>
  <si>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</si>
  <si>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</si>
  <si>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</si>
  <si>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</si>
  <si>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</si>
  <si>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</si>
  <si>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…</t>
  </si>
  <si>
    <r>
      <t>*</t>
    </r>
    <r>
      <rPr>
        <b/>
        <u/>
        <sz val="16"/>
        <rFont val="Times New Roman"/>
        <family val="1"/>
        <charset val="204"/>
      </rPr>
      <t>Примечание:</t>
    </r>
    <r>
      <rPr>
        <b/>
        <sz val="16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</si>
  <si>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 xml:space="preserve">Сельское, лесное хозяйство, охота, рыболовство и рыбоводство, в том числе </t>
  </si>
  <si>
    <t>Сельское, лесное хозяйство, охота, рыболовство и рыбоводство:</t>
  </si>
  <si>
    <t>Деятельность в области культуры, спорта, организации досуга и развлечений, в том числе:</t>
  </si>
  <si>
    <t>тыс. пасс/км</t>
  </si>
  <si>
    <t>Коэффициент естественного прироста (убыли) населения (разница между числом родившихся человек на 1000 человек населения и числом умерших человек на 1000 человек населения)</t>
  </si>
  <si>
    <t>Аналитический отчет о социально-экономической ситуации в муниципальном образовании "Нукутский район" за 1 квартал 2023 года</t>
  </si>
  <si>
    <t>Значение показателя за 1 квартал 2023 года</t>
  </si>
  <si>
    <t>Значение показателя за соответствующий период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</si>
</sst>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3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</font>
    <font>
      <sz val="14"/>
      <color rgb="FFFF0000"/>
      <name val="Times New Roman"/>
      <family val="1"/>
    </font>
    <font>
      <sz val="14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2" fontId="21" fillId="0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9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2" fontId="12" fillId="0" borderId="20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2" fontId="22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center"/>
    </xf>
    <xf numFmtId="0" fontId="7" fillId="0" borderId="4" xfId="0" applyFont="1" applyFill="1" applyBorder="1"/>
    <xf numFmtId="0" fontId="7" fillId="0" borderId="1" xfId="0" applyFont="1" applyFill="1" applyBorder="1"/>
    <xf numFmtId="0" fontId="6" fillId="0" borderId="20" xfId="0" applyFont="1" applyFill="1" applyBorder="1" applyAlignment="1">
      <alignment horizontal="center" vertical="center"/>
    </xf>
    <xf numFmtId="165" fontId="22" fillId="0" borderId="4" xfId="0" applyNumberFormat="1" applyFont="1" applyFill="1" applyBorder="1" applyAlignment="1">
      <alignment horizontal="center" vertical="center" wrapText="1"/>
    </xf>
    <xf numFmtId="164" fontId="12" fillId="0" borderId="9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 wrapText="1"/>
    </xf>
    <xf numFmtId="0" fontId="0" fillId="0" borderId="11" xfId="0" applyFill="1" applyBorder="1"/>
    <xf numFmtId="0" fontId="8" fillId="0" borderId="1" xfId="0" applyFont="1" applyFill="1" applyBorder="1" applyAlignment="1">
      <alignment horizontal="right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abSelected="1" view="pageBreakPreview" topLeftCell="A3" zoomScale="90" zoomScaleNormal="100" zoomScaleSheetLayoutView="90" zoomScalePageLayoutView="70" workbookViewId="0">
      <selection activeCell="C160" sqref="C160"/>
    </sheetView>
  </sheetViews>
  <sheetFormatPr defaultRowHeight="12.75" x14ac:dyDescent="0.2"/>
  <cols>
    <col min="1" max="1" width="66.7109375" customWidth="1"/>
    <col min="2" max="2" width="16" customWidth="1"/>
    <col min="3" max="4" width="18.85546875" customWidth="1"/>
    <col min="5" max="5" width="14.7109375" customWidth="1"/>
  </cols>
  <sheetData>
    <row r="1" spans="1:6" ht="105" hidden="1" customHeight="1" x14ac:dyDescent="0.2">
      <c r="A1" s="1"/>
      <c r="B1" s="2"/>
      <c r="C1" s="1"/>
      <c r="D1" s="99" t="s">
        <v>23</v>
      </c>
      <c r="E1" s="99"/>
    </row>
    <row r="2" spans="1:6" ht="18" hidden="1" x14ac:dyDescent="0.2">
      <c r="A2" s="2"/>
      <c r="B2" s="2"/>
      <c r="C2" s="1"/>
      <c r="D2" s="100"/>
      <c r="E2" s="100"/>
    </row>
    <row r="3" spans="1:6" ht="51" customHeight="1" x14ac:dyDescent="0.2">
      <c r="A3" s="101" t="s">
        <v>119</v>
      </c>
      <c r="B3" s="101"/>
      <c r="C3" s="101"/>
      <c r="D3" s="101"/>
      <c r="E3" s="101"/>
    </row>
    <row r="4" spans="1:6" ht="18" x14ac:dyDescent="0.2">
      <c r="A4" s="102"/>
      <c r="B4" s="102"/>
      <c r="C4" s="102"/>
      <c r="D4" s="102"/>
      <c r="E4" s="102"/>
    </row>
    <row r="5" spans="1:6" ht="111" customHeight="1" x14ac:dyDescent="0.2">
      <c r="A5" s="19" t="s">
        <v>24</v>
      </c>
      <c r="B5" s="20" t="s">
        <v>25</v>
      </c>
      <c r="C5" s="21" t="s">
        <v>120</v>
      </c>
      <c r="D5" s="22" t="s">
        <v>121</v>
      </c>
      <c r="E5" s="21" t="s">
        <v>26</v>
      </c>
    </row>
    <row r="6" spans="1:6" ht="18.75" x14ac:dyDescent="0.2">
      <c r="A6" s="107" t="s">
        <v>27</v>
      </c>
      <c r="B6" s="108"/>
      <c r="C6" s="108"/>
      <c r="D6" s="108"/>
      <c r="E6" s="109"/>
    </row>
    <row r="7" spans="1:6" s="43" customFormat="1" ht="39" x14ac:dyDescent="0.2">
      <c r="A7" s="62" t="s">
        <v>16</v>
      </c>
      <c r="B7" s="84" t="s">
        <v>28</v>
      </c>
      <c r="C7" s="83">
        <v>2052.17</v>
      </c>
      <c r="D7" s="83">
        <v>2019.07</v>
      </c>
      <c r="E7" s="85">
        <f>C7/D7*100</f>
        <v>101.63936862020635</v>
      </c>
      <c r="F7" s="86"/>
    </row>
    <row r="8" spans="1:6" s="43" customFormat="1" ht="18.75" x14ac:dyDescent="0.2">
      <c r="A8" s="87" t="s">
        <v>29</v>
      </c>
      <c r="B8" s="53"/>
      <c r="C8" s="65"/>
      <c r="D8" s="40"/>
      <c r="E8" s="88"/>
    </row>
    <row r="9" spans="1:6" s="43" customFormat="1" ht="41.25" customHeight="1" x14ac:dyDescent="0.2">
      <c r="A9" s="14" t="s">
        <v>114</v>
      </c>
      <c r="B9" s="15" t="s">
        <v>28</v>
      </c>
      <c r="C9" s="64">
        <v>70.58</v>
      </c>
      <c r="D9" s="25">
        <v>78.36</v>
      </c>
      <c r="E9" s="80">
        <f t="shared" ref="E9:E21" si="0">C9/D9*100</f>
        <v>90.071465033180189</v>
      </c>
    </row>
    <row r="10" spans="1:6" s="43" customFormat="1" ht="42.75" customHeight="1" x14ac:dyDescent="0.2">
      <c r="A10" s="14" t="s">
        <v>8</v>
      </c>
      <c r="B10" s="15" t="s">
        <v>28</v>
      </c>
      <c r="C10" s="64">
        <v>70.58</v>
      </c>
      <c r="D10" s="25">
        <v>78.36</v>
      </c>
      <c r="E10" s="80">
        <f t="shared" si="0"/>
        <v>90.071465033180189</v>
      </c>
    </row>
    <row r="11" spans="1:6" s="43" customFormat="1" ht="20.25" customHeight="1" x14ac:dyDescent="0.2">
      <c r="A11" s="14" t="s">
        <v>2</v>
      </c>
      <c r="B11" s="15" t="s">
        <v>28</v>
      </c>
      <c r="C11" s="64">
        <v>0</v>
      </c>
      <c r="D11" s="25">
        <v>0</v>
      </c>
      <c r="E11" s="45"/>
    </row>
    <row r="12" spans="1:6" s="43" customFormat="1" ht="18.75" x14ac:dyDescent="0.2">
      <c r="A12" s="14" t="s">
        <v>3</v>
      </c>
      <c r="B12" s="15" t="s">
        <v>28</v>
      </c>
      <c r="C12" s="64">
        <v>0</v>
      </c>
      <c r="D12" s="25">
        <v>0</v>
      </c>
      <c r="E12" s="45"/>
    </row>
    <row r="13" spans="1:6" s="43" customFormat="1" ht="18.75" x14ac:dyDescent="0.2">
      <c r="A13" s="71" t="s">
        <v>94</v>
      </c>
      <c r="B13" s="15" t="s">
        <v>28</v>
      </c>
      <c r="C13" s="64">
        <v>0</v>
      </c>
      <c r="D13" s="25">
        <v>0</v>
      </c>
      <c r="E13" s="45"/>
    </row>
    <row r="14" spans="1:6" s="43" customFormat="1" ht="18.75" x14ac:dyDescent="0.2">
      <c r="A14" s="71" t="s">
        <v>95</v>
      </c>
      <c r="B14" s="15" t="s">
        <v>28</v>
      </c>
      <c r="C14" s="64">
        <v>1981.59</v>
      </c>
      <c r="D14" s="64">
        <v>2393.39</v>
      </c>
      <c r="E14" s="80">
        <f t="shared" si="0"/>
        <v>82.794279244084763</v>
      </c>
    </row>
    <row r="15" spans="1:6" s="43" customFormat="1" ht="41.25" customHeight="1" x14ac:dyDescent="0.2">
      <c r="A15" s="14" t="s">
        <v>4</v>
      </c>
      <c r="B15" s="15" t="s">
        <v>28</v>
      </c>
      <c r="C15" s="25">
        <v>0</v>
      </c>
      <c r="D15" s="25">
        <v>101.28</v>
      </c>
      <c r="E15" s="80">
        <f t="shared" si="0"/>
        <v>0</v>
      </c>
    </row>
    <row r="16" spans="1:6" s="43" customFormat="1" ht="56.25" customHeight="1" x14ac:dyDescent="0.2">
      <c r="A16" s="14" t="s">
        <v>5</v>
      </c>
      <c r="B16" s="15" t="s">
        <v>28</v>
      </c>
      <c r="C16" s="25">
        <v>0</v>
      </c>
      <c r="D16" s="25">
        <v>6.56</v>
      </c>
      <c r="E16" s="80">
        <f t="shared" si="0"/>
        <v>0</v>
      </c>
    </row>
    <row r="17" spans="1:5" s="43" customFormat="1" ht="18.75" x14ac:dyDescent="0.2">
      <c r="A17" s="71" t="s">
        <v>20</v>
      </c>
      <c r="B17" s="15" t="s">
        <v>28</v>
      </c>
      <c r="C17" s="25">
        <v>0</v>
      </c>
      <c r="D17" s="25">
        <v>117.79</v>
      </c>
      <c r="E17" s="80">
        <f t="shared" si="0"/>
        <v>0</v>
      </c>
    </row>
    <row r="18" spans="1:5" s="43" customFormat="1" ht="37.5" x14ac:dyDescent="0.2">
      <c r="A18" s="14" t="s">
        <v>9</v>
      </c>
      <c r="B18" s="15" t="s">
        <v>28</v>
      </c>
      <c r="C18" s="25">
        <v>0</v>
      </c>
      <c r="D18" s="25">
        <v>96.43</v>
      </c>
      <c r="E18" s="80">
        <f t="shared" si="0"/>
        <v>0</v>
      </c>
    </row>
    <row r="19" spans="1:5" s="43" customFormat="1" ht="18.75" x14ac:dyDescent="0.2">
      <c r="A19" s="14" t="s">
        <v>19</v>
      </c>
      <c r="B19" s="15" t="s">
        <v>28</v>
      </c>
      <c r="C19" s="25">
        <v>0</v>
      </c>
      <c r="D19" s="25">
        <v>0</v>
      </c>
      <c r="E19" s="80"/>
    </row>
    <row r="20" spans="1:5" s="43" customFormat="1" ht="18.75" x14ac:dyDescent="0.2">
      <c r="A20" s="14" t="s">
        <v>21</v>
      </c>
      <c r="B20" s="15" t="s">
        <v>28</v>
      </c>
      <c r="C20" s="25">
        <v>0</v>
      </c>
      <c r="D20" s="25">
        <v>0</v>
      </c>
      <c r="E20" s="80"/>
    </row>
    <row r="21" spans="1:5" s="43" customFormat="1" ht="18.75" x14ac:dyDescent="0.2">
      <c r="A21" s="71" t="s">
        <v>99</v>
      </c>
      <c r="B21" s="15" t="s">
        <v>28</v>
      </c>
      <c r="C21" s="25">
        <v>37.22</v>
      </c>
      <c r="D21" s="25">
        <v>37.22</v>
      </c>
      <c r="E21" s="80">
        <f t="shared" si="0"/>
        <v>100</v>
      </c>
    </row>
    <row r="22" spans="1:5" s="43" customFormat="1" ht="39" x14ac:dyDescent="0.2">
      <c r="A22" s="3" t="s">
        <v>30</v>
      </c>
      <c r="B22" s="15" t="s">
        <v>31</v>
      </c>
      <c r="C22" s="25">
        <v>136.47999999999999</v>
      </c>
      <c r="D22" s="25">
        <v>183.08</v>
      </c>
      <c r="E22" s="45">
        <f>C22/D22*100</f>
        <v>74.546646274852506</v>
      </c>
    </row>
    <row r="23" spans="1:5" s="43" customFormat="1" ht="19.5" x14ac:dyDescent="0.2">
      <c r="A23" s="3" t="s">
        <v>102</v>
      </c>
      <c r="B23" s="15" t="s">
        <v>28</v>
      </c>
      <c r="C23" s="25">
        <v>163.15</v>
      </c>
      <c r="D23" s="36">
        <v>192.63</v>
      </c>
      <c r="E23" s="45">
        <f>C23/D23*100</f>
        <v>84.69604942117013</v>
      </c>
    </row>
    <row r="24" spans="1:5" s="43" customFormat="1" ht="19.5" x14ac:dyDescent="0.2">
      <c r="A24" s="3" t="s">
        <v>32</v>
      </c>
      <c r="B24" s="15" t="s">
        <v>28</v>
      </c>
      <c r="C24" s="25">
        <v>0</v>
      </c>
      <c r="D24" s="25">
        <v>0</v>
      </c>
      <c r="E24" s="45"/>
    </row>
    <row r="25" spans="1:5" s="43" customFormat="1" ht="19.5" x14ac:dyDescent="0.2">
      <c r="A25" s="3" t="s">
        <v>33</v>
      </c>
      <c r="B25" s="15" t="s">
        <v>34</v>
      </c>
      <c r="C25" s="25">
        <v>100</v>
      </c>
      <c r="D25" s="25">
        <v>100</v>
      </c>
      <c r="E25" s="45">
        <f t="shared" ref="E25" si="1">C25/D25*100</f>
        <v>100</v>
      </c>
    </row>
    <row r="26" spans="1:5" s="43" customFormat="1" ht="19.5" x14ac:dyDescent="0.2">
      <c r="A26" s="3" t="s">
        <v>35</v>
      </c>
      <c r="B26" s="15" t="s">
        <v>34</v>
      </c>
      <c r="C26" s="25">
        <v>0</v>
      </c>
      <c r="D26" s="25">
        <v>0</v>
      </c>
      <c r="E26" s="45"/>
    </row>
    <row r="27" spans="1:5" s="43" customFormat="1" ht="78" x14ac:dyDescent="0.2">
      <c r="A27" s="3" t="s">
        <v>36</v>
      </c>
      <c r="B27" s="15" t="s">
        <v>28</v>
      </c>
      <c r="C27" s="25">
        <v>128.71</v>
      </c>
      <c r="D27" s="36">
        <v>115.51</v>
      </c>
      <c r="E27" s="45">
        <f>C27/D27*100</f>
        <v>111.42758202753009</v>
      </c>
    </row>
    <row r="28" spans="1:5" s="43" customFormat="1" ht="78" x14ac:dyDescent="0.2">
      <c r="A28" s="3" t="s">
        <v>37</v>
      </c>
      <c r="B28" s="15" t="s">
        <v>28</v>
      </c>
      <c r="C28" s="25">
        <v>17.05</v>
      </c>
      <c r="D28" s="25">
        <v>22.85</v>
      </c>
      <c r="E28" s="45">
        <f>C28/D28*100</f>
        <v>74.61706783369803</v>
      </c>
    </row>
    <row r="29" spans="1:5" s="43" customFormat="1" ht="58.5" x14ac:dyDescent="0.2">
      <c r="A29" s="26" t="s">
        <v>103</v>
      </c>
      <c r="B29" s="44" t="s">
        <v>31</v>
      </c>
      <c r="C29" s="35">
        <v>1.1299999999999999</v>
      </c>
      <c r="D29" s="35">
        <v>1.47</v>
      </c>
      <c r="E29" s="80">
        <v>77.3</v>
      </c>
    </row>
    <row r="30" spans="1:5" s="43" customFormat="1" ht="18.75" x14ac:dyDescent="0.2">
      <c r="A30" s="104" t="s">
        <v>39</v>
      </c>
      <c r="B30" s="105"/>
      <c r="C30" s="105"/>
      <c r="D30" s="105"/>
      <c r="E30" s="106"/>
    </row>
    <row r="31" spans="1:5" s="43" customFormat="1" ht="18.75" x14ac:dyDescent="0.2">
      <c r="A31" s="89" t="s">
        <v>10</v>
      </c>
      <c r="B31" s="90"/>
      <c r="C31" s="31"/>
      <c r="D31" s="41"/>
      <c r="E31" s="23"/>
    </row>
    <row r="32" spans="1:5" s="43" customFormat="1" ht="56.25" x14ac:dyDescent="0.2">
      <c r="A32" s="91" t="s">
        <v>14</v>
      </c>
      <c r="B32" s="15" t="s">
        <v>28</v>
      </c>
      <c r="C32" s="64">
        <v>2127.41</v>
      </c>
      <c r="D32" s="64">
        <v>2481.04</v>
      </c>
      <c r="E32" s="25">
        <f>C32/D32*100</f>
        <v>85.746702995518007</v>
      </c>
    </row>
    <row r="33" spans="1:5" s="43" customFormat="1" ht="18.75" x14ac:dyDescent="0.2">
      <c r="A33" s="91" t="s">
        <v>15</v>
      </c>
      <c r="B33" s="53" t="s">
        <v>34</v>
      </c>
      <c r="C33" s="32">
        <v>77.36</v>
      </c>
      <c r="D33" s="32">
        <v>215.35</v>
      </c>
      <c r="E33" s="45"/>
    </row>
    <row r="34" spans="1:5" s="43" customFormat="1" ht="18.75" x14ac:dyDescent="0.2">
      <c r="A34" s="92" t="s">
        <v>108</v>
      </c>
      <c r="B34" s="84"/>
      <c r="C34" s="37"/>
      <c r="D34" s="31"/>
      <c r="E34" s="47"/>
    </row>
    <row r="35" spans="1:5" s="43" customFormat="1" ht="37.5" x14ac:dyDescent="0.2">
      <c r="A35" s="91" t="s">
        <v>40</v>
      </c>
      <c r="B35" s="15" t="s">
        <v>28</v>
      </c>
      <c r="C35" s="25">
        <v>0</v>
      </c>
      <c r="D35" s="24">
        <v>0</v>
      </c>
      <c r="E35" s="24">
        <v>0</v>
      </c>
    </row>
    <row r="36" spans="1:5" s="43" customFormat="1" ht="18.75" x14ac:dyDescent="0.2">
      <c r="A36" s="91" t="s">
        <v>7</v>
      </c>
      <c r="B36" s="53" t="s">
        <v>34</v>
      </c>
      <c r="C36" s="24"/>
      <c r="D36" s="24"/>
      <c r="E36" s="45"/>
    </row>
    <row r="37" spans="1:5" s="43" customFormat="1" ht="18.75" x14ac:dyDescent="0.2">
      <c r="A37" s="92" t="s">
        <v>109</v>
      </c>
      <c r="B37" s="84"/>
      <c r="C37" s="31"/>
      <c r="D37" s="31"/>
      <c r="E37" s="47"/>
    </row>
    <row r="38" spans="1:5" s="43" customFormat="1" ht="37.5" x14ac:dyDescent="0.2">
      <c r="A38" s="91" t="s">
        <v>40</v>
      </c>
      <c r="B38" s="15" t="s">
        <v>28</v>
      </c>
      <c r="C38" s="65">
        <v>2127.41</v>
      </c>
      <c r="D38" s="65">
        <v>2377.27</v>
      </c>
      <c r="E38" s="24">
        <f>C38/D38*100</f>
        <v>89.489624653489088</v>
      </c>
    </row>
    <row r="39" spans="1:5" s="43" customFormat="1" ht="18.75" x14ac:dyDescent="0.2">
      <c r="A39" s="91" t="s">
        <v>7</v>
      </c>
      <c r="B39" s="53" t="s">
        <v>34</v>
      </c>
      <c r="C39" s="24">
        <v>74.13</v>
      </c>
      <c r="D39" s="24">
        <v>204.96</v>
      </c>
      <c r="E39" s="45"/>
    </row>
    <row r="40" spans="1:5" s="43" customFormat="1" ht="37.5" x14ac:dyDescent="0.2">
      <c r="A40" s="93" t="s">
        <v>110</v>
      </c>
      <c r="B40" s="84"/>
      <c r="C40" s="37"/>
      <c r="D40" s="37"/>
      <c r="E40" s="23"/>
    </row>
    <row r="41" spans="1:5" s="43" customFormat="1" ht="37.5" x14ac:dyDescent="0.2">
      <c r="A41" s="94" t="s">
        <v>101</v>
      </c>
      <c r="B41" s="15" t="s">
        <v>28</v>
      </c>
      <c r="C41" s="25">
        <v>0</v>
      </c>
      <c r="D41" s="25">
        <v>103.77</v>
      </c>
      <c r="E41" s="25">
        <f>C41/D41*100</f>
        <v>0</v>
      </c>
    </row>
    <row r="42" spans="1:5" s="43" customFormat="1" ht="18.75" x14ac:dyDescent="0.2">
      <c r="A42" s="94" t="s">
        <v>7</v>
      </c>
      <c r="B42" s="15" t="s">
        <v>34</v>
      </c>
      <c r="C42" s="25"/>
      <c r="D42" s="25">
        <v>130.41999999999999</v>
      </c>
      <c r="E42" s="45"/>
    </row>
    <row r="43" spans="1:5" s="43" customFormat="1" ht="56.25" x14ac:dyDescent="0.2">
      <c r="A43" s="92" t="s">
        <v>0</v>
      </c>
      <c r="B43" s="61"/>
      <c r="C43" s="37"/>
      <c r="D43" s="37"/>
      <c r="E43" s="47"/>
    </row>
    <row r="44" spans="1:5" s="43" customFormat="1" ht="37.5" x14ac:dyDescent="0.2">
      <c r="A44" s="91" t="s">
        <v>101</v>
      </c>
      <c r="B44" s="53" t="s">
        <v>28</v>
      </c>
      <c r="C44" s="25">
        <v>0</v>
      </c>
      <c r="D44" s="25">
        <v>9.52</v>
      </c>
      <c r="E44" s="24">
        <f>C44/D44*100</f>
        <v>0</v>
      </c>
    </row>
    <row r="45" spans="1:5" s="43" customFormat="1" ht="37.5" x14ac:dyDescent="0.2">
      <c r="A45" s="95" t="s">
        <v>115</v>
      </c>
      <c r="B45" s="96"/>
      <c r="C45" s="35"/>
      <c r="D45" s="35"/>
      <c r="E45" s="25"/>
    </row>
    <row r="46" spans="1:5" s="43" customFormat="1" ht="18.75" x14ac:dyDescent="0.2">
      <c r="A46" s="4" t="s">
        <v>41</v>
      </c>
      <c r="B46" s="15" t="s">
        <v>28</v>
      </c>
      <c r="C46" s="35">
        <v>62.95</v>
      </c>
      <c r="D46" s="35">
        <v>97.16</v>
      </c>
      <c r="E46" s="25">
        <f>C46/D46*100</f>
        <v>64.790037052284902</v>
      </c>
    </row>
    <row r="47" spans="1:5" s="43" customFormat="1" ht="37.5" x14ac:dyDescent="0.2">
      <c r="A47" s="5" t="s">
        <v>11</v>
      </c>
      <c r="B47" s="55" t="s">
        <v>34</v>
      </c>
      <c r="C47" s="39">
        <v>127.03</v>
      </c>
      <c r="D47" s="39">
        <v>146.54</v>
      </c>
      <c r="E47" s="46"/>
    </row>
    <row r="48" spans="1:5" s="43" customFormat="1" ht="18.75" x14ac:dyDescent="0.2">
      <c r="A48" s="97" t="s">
        <v>12</v>
      </c>
      <c r="B48" s="98"/>
      <c r="C48" s="31"/>
      <c r="D48" s="31"/>
      <c r="E48" s="47"/>
    </row>
    <row r="49" spans="1:5" s="43" customFormat="1" ht="18.75" x14ac:dyDescent="0.2">
      <c r="A49" s="52" t="s">
        <v>42</v>
      </c>
      <c r="B49" s="53" t="s">
        <v>28</v>
      </c>
      <c r="C49" s="24">
        <v>0</v>
      </c>
      <c r="D49" s="24">
        <v>113.59</v>
      </c>
      <c r="E49" s="45"/>
    </row>
    <row r="50" spans="1:5" s="43" customFormat="1" ht="18.75" x14ac:dyDescent="0.2">
      <c r="A50" s="52" t="s">
        <v>43</v>
      </c>
      <c r="B50" s="53" t="s">
        <v>44</v>
      </c>
      <c r="C50" s="24">
        <v>889</v>
      </c>
      <c r="D50" s="24">
        <v>1015</v>
      </c>
      <c r="E50" s="25">
        <f>C50/D50*100</f>
        <v>87.586206896551715</v>
      </c>
    </row>
    <row r="51" spans="1:5" s="43" customFormat="1" ht="18.75" x14ac:dyDescent="0.2">
      <c r="A51" s="5" t="s">
        <v>45</v>
      </c>
      <c r="B51" s="55" t="s">
        <v>44</v>
      </c>
      <c r="C51" s="39">
        <v>0.06</v>
      </c>
      <c r="D51" s="39">
        <v>7.0000000000000007E-2</v>
      </c>
      <c r="E51" s="25">
        <f>C51/D51*100</f>
        <v>85.714285714285694</v>
      </c>
    </row>
    <row r="52" spans="1:5" s="43" customFormat="1" ht="18.75" x14ac:dyDescent="0.2">
      <c r="A52" s="50" t="s">
        <v>13</v>
      </c>
      <c r="B52" s="51"/>
      <c r="C52" s="32"/>
      <c r="D52" s="31"/>
      <c r="E52" s="47"/>
    </row>
    <row r="53" spans="1:5" s="43" customFormat="1" ht="18.75" x14ac:dyDescent="0.2">
      <c r="A53" s="81" t="s">
        <v>46</v>
      </c>
      <c r="B53" s="15" t="s">
        <v>47</v>
      </c>
      <c r="C53" s="25">
        <v>0</v>
      </c>
      <c r="D53" s="24">
        <v>0</v>
      </c>
      <c r="E53" s="25">
        <v>0</v>
      </c>
    </row>
    <row r="54" spans="1:5" s="43" customFormat="1" ht="18.75" x14ac:dyDescent="0.2">
      <c r="A54" s="4" t="s">
        <v>48</v>
      </c>
      <c r="B54" s="54" t="s">
        <v>117</v>
      </c>
      <c r="C54" s="32">
        <v>0</v>
      </c>
      <c r="D54" s="32">
        <v>0</v>
      </c>
      <c r="E54" s="24">
        <v>0</v>
      </c>
    </row>
    <row r="55" spans="1:5" s="43" customFormat="1" ht="37.5" x14ac:dyDescent="0.2">
      <c r="A55" s="97" t="s">
        <v>6</v>
      </c>
      <c r="B55" s="98"/>
      <c r="C55" s="37"/>
      <c r="D55" s="31"/>
      <c r="E55" s="47"/>
    </row>
    <row r="56" spans="1:5" s="43" customFormat="1" ht="18.75" x14ac:dyDescent="0.2">
      <c r="A56" s="52" t="s">
        <v>49</v>
      </c>
      <c r="B56" s="53" t="s">
        <v>28</v>
      </c>
      <c r="C56" s="25">
        <v>90.46</v>
      </c>
      <c r="D56" s="24">
        <v>69.010000000000005</v>
      </c>
      <c r="E56" s="25">
        <f>C56/D56*100</f>
        <v>131.082451818577</v>
      </c>
    </row>
    <row r="57" spans="1:5" s="43" customFormat="1" ht="18.75" x14ac:dyDescent="0.2">
      <c r="A57" s="5" t="s">
        <v>50</v>
      </c>
      <c r="B57" s="55" t="s">
        <v>34</v>
      </c>
      <c r="C57" s="39">
        <v>76.290000000000006</v>
      </c>
      <c r="D57" s="39">
        <v>90.54</v>
      </c>
      <c r="E57" s="46"/>
    </row>
    <row r="58" spans="1:5" s="43" customFormat="1" ht="18.75" x14ac:dyDescent="0.2">
      <c r="A58" s="56" t="s">
        <v>51</v>
      </c>
      <c r="B58" s="57"/>
      <c r="C58" s="37"/>
      <c r="D58" s="31"/>
      <c r="E58" s="47"/>
    </row>
    <row r="59" spans="1:5" s="43" customFormat="1" ht="18.75" x14ac:dyDescent="0.2">
      <c r="A59" s="81" t="s">
        <v>52</v>
      </c>
      <c r="B59" s="15" t="s">
        <v>53</v>
      </c>
      <c r="C59" s="82">
        <v>9</v>
      </c>
      <c r="D59" s="38">
        <v>14</v>
      </c>
      <c r="E59" s="25">
        <f>C59/D59*100</f>
        <v>64.285714285714292</v>
      </c>
    </row>
    <row r="60" spans="1:5" s="43" customFormat="1" ht="37.5" x14ac:dyDescent="0.2">
      <c r="A60" s="5" t="s">
        <v>54</v>
      </c>
      <c r="B60" s="55" t="s">
        <v>34</v>
      </c>
      <c r="C60" s="39">
        <v>6.34</v>
      </c>
      <c r="D60" s="39">
        <v>6.34</v>
      </c>
      <c r="E60" s="46"/>
    </row>
    <row r="61" spans="1:5" s="43" customFormat="1" ht="19.5" x14ac:dyDescent="0.2">
      <c r="A61" s="62" t="s">
        <v>111</v>
      </c>
      <c r="B61" s="54" t="s">
        <v>31</v>
      </c>
      <c r="C61" s="48">
        <v>187662.75</v>
      </c>
      <c r="D61" s="48">
        <v>142138</v>
      </c>
      <c r="E61" s="25">
        <f>C61/D61*100</f>
        <v>132.02855675470317</v>
      </c>
    </row>
    <row r="62" spans="1:5" s="43" customFormat="1" ht="18.75" x14ac:dyDescent="0.2">
      <c r="A62" s="70" t="s">
        <v>55</v>
      </c>
      <c r="B62" s="58" t="s">
        <v>31</v>
      </c>
      <c r="C62" s="49">
        <v>914</v>
      </c>
      <c r="D62" s="49">
        <v>870</v>
      </c>
      <c r="E62" s="39">
        <f>C62/D62*100</f>
        <v>105.05747126436782</v>
      </c>
    </row>
    <row r="63" spans="1:5" s="43" customFormat="1" ht="18.75" x14ac:dyDescent="0.2">
      <c r="A63" s="110" t="s">
        <v>18</v>
      </c>
      <c r="B63" s="111"/>
      <c r="C63" s="111"/>
      <c r="D63" s="111"/>
      <c r="E63" s="112"/>
    </row>
    <row r="64" spans="1:5" s="43" customFormat="1" ht="78" x14ac:dyDescent="0.2">
      <c r="A64" s="62" t="s">
        <v>118</v>
      </c>
      <c r="B64" s="54" t="s">
        <v>66</v>
      </c>
      <c r="C64" s="27">
        <v>2.4</v>
      </c>
      <c r="D64" s="27">
        <v>0</v>
      </c>
      <c r="E64" s="31">
        <v>0</v>
      </c>
    </row>
    <row r="65" spans="1:5" s="43" customFormat="1" ht="19.5" x14ac:dyDescent="0.2">
      <c r="A65" s="3" t="s">
        <v>56</v>
      </c>
      <c r="B65" s="68"/>
      <c r="C65" s="42"/>
      <c r="D65" s="42"/>
      <c r="E65" s="35"/>
    </row>
    <row r="66" spans="1:5" s="43" customFormat="1" ht="18.75" x14ac:dyDescent="0.2">
      <c r="A66" s="14" t="s">
        <v>57</v>
      </c>
      <c r="B66" s="15" t="s">
        <v>58</v>
      </c>
      <c r="C66" s="28">
        <v>7.57</v>
      </c>
      <c r="D66" s="28">
        <v>7.58</v>
      </c>
      <c r="E66" s="25">
        <f>C66/D66*100</f>
        <v>99.868073878627968</v>
      </c>
    </row>
    <row r="67" spans="1:5" s="43" customFormat="1" ht="18.75" x14ac:dyDescent="0.2">
      <c r="A67" s="69" t="s">
        <v>59</v>
      </c>
      <c r="B67" s="15" t="s">
        <v>34</v>
      </c>
      <c r="C67" s="28">
        <v>48.72</v>
      </c>
      <c r="D67" s="28">
        <v>48.81</v>
      </c>
      <c r="E67" s="35"/>
    </row>
    <row r="68" spans="1:5" s="43" customFormat="1" ht="18.75" x14ac:dyDescent="0.2">
      <c r="A68" s="14" t="s">
        <v>60</v>
      </c>
      <c r="B68" s="15" t="s">
        <v>58</v>
      </c>
      <c r="C68" s="28">
        <v>7.96</v>
      </c>
      <c r="D68" s="28">
        <v>7.95</v>
      </c>
      <c r="E68" s="25">
        <f>C68/D68*100</f>
        <v>100.12578616352201</v>
      </c>
    </row>
    <row r="69" spans="1:5" s="43" customFormat="1" ht="37.5" x14ac:dyDescent="0.2">
      <c r="A69" s="14" t="s">
        <v>61</v>
      </c>
      <c r="B69" s="15" t="s">
        <v>34</v>
      </c>
      <c r="C69" s="28">
        <v>51.28</v>
      </c>
      <c r="D69" s="28">
        <v>51.19</v>
      </c>
      <c r="E69" s="25"/>
    </row>
    <row r="70" spans="1:5" s="43" customFormat="1" ht="19.5" x14ac:dyDescent="0.2">
      <c r="A70" s="3" t="s">
        <v>62</v>
      </c>
      <c r="B70" s="15"/>
      <c r="C70" s="79">
        <v>15.529</v>
      </c>
      <c r="D70" s="67">
        <f>D71+D73+D75</f>
        <v>15.53</v>
      </c>
      <c r="E70" s="25"/>
    </row>
    <row r="71" spans="1:5" s="43" customFormat="1" ht="37.5" x14ac:dyDescent="0.2">
      <c r="A71" s="14" t="s">
        <v>63</v>
      </c>
      <c r="B71" s="15" t="s">
        <v>58</v>
      </c>
      <c r="C71" s="28">
        <v>4.68</v>
      </c>
      <c r="D71" s="28">
        <v>4.71</v>
      </c>
      <c r="E71" s="24">
        <f>C71/D71*100</f>
        <v>99.363057324840767</v>
      </c>
    </row>
    <row r="72" spans="1:5" s="43" customFormat="1" ht="18.75" x14ac:dyDescent="0.2">
      <c r="A72" s="69" t="s">
        <v>59</v>
      </c>
      <c r="B72" s="15" t="s">
        <v>34</v>
      </c>
      <c r="C72" s="28">
        <v>30.12</v>
      </c>
      <c r="D72" s="28">
        <v>30.3</v>
      </c>
      <c r="E72" s="35"/>
    </row>
    <row r="73" spans="1:5" s="43" customFormat="1" ht="18.75" x14ac:dyDescent="0.2">
      <c r="A73" s="14" t="s">
        <v>64</v>
      </c>
      <c r="B73" s="15" t="s">
        <v>58</v>
      </c>
      <c r="C73" s="28">
        <v>8.24</v>
      </c>
      <c r="D73" s="28">
        <v>8.1</v>
      </c>
      <c r="E73" s="25">
        <f>C73/D73*100</f>
        <v>101.72839506172839</v>
      </c>
    </row>
    <row r="74" spans="1:5" s="43" customFormat="1" ht="18.75" x14ac:dyDescent="0.2">
      <c r="A74" s="69" t="s">
        <v>59</v>
      </c>
      <c r="B74" s="15" t="s">
        <v>34</v>
      </c>
      <c r="C74" s="28">
        <v>53.05</v>
      </c>
      <c r="D74" s="28">
        <v>52.16</v>
      </c>
      <c r="E74" s="35"/>
    </row>
    <row r="75" spans="1:5" s="43" customFormat="1" ht="37.5" x14ac:dyDescent="0.2">
      <c r="A75" s="14" t="s">
        <v>65</v>
      </c>
      <c r="B75" s="15" t="s">
        <v>58</v>
      </c>
      <c r="C75" s="28">
        <v>2.61</v>
      </c>
      <c r="D75" s="28">
        <v>2.72</v>
      </c>
      <c r="E75" s="25">
        <f>C75/D75*100</f>
        <v>95.955882352941174</v>
      </c>
    </row>
    <row r="76" spans="1:5" s="43" customFormat="1" ht="18.75" x14ac:dyDescent="0.2">
      <c r="A76" s="69" t="s">
        <v>59</v>
      </c>
      <c r="B76" s="15" t="s">
        <v>34</v>
      </c>
      <c r="C76" s="28">
        <v>16.829999999999998</v>
      </c>
      <c r="D76" s="28">
        <v>17.54</v>
      </c>
      <c r="E76" s="25"/>
    </row>
    <row r="77" spans="1:5" s="43" customFormat="1" ht="58.5" x14ac:dyDescent="0.2">
      <c r="A77" s="3" t="s">
        <v>105</v>
      </c>
      <c r="B77" s="15" t="s">
        <v>66</v>
      </c>
      <c r="C77" s="29">
        <v>-76</v>
      </c>
      <c r="D77" s="29">
        <v>-52</v>
      </c>
      <c r="E77" s="24">
        <f>C77/D77*100</f>
        <v>146.15384615384613</v>
      </c>
    </row>
    <row r="78" spans="1:5" s="43" customFormat="1" ht="39" x14ac:dyDescent="0.2">
      <c r="A78" s="3" t="s">
        <v>67</v>
      </c>
      <c r="B78" s="15" t="s">
        <v>34</v>
      </c>
      <c r="C78" s="28">
        <v>0</v>
      </c>
      <c r="D78" s="28">
        <v>0</v>
      </c>
      <c r="E78" s="25"/>
    </row>
    <row r="79" spans="1:5" s="43" customFormat="1" ht="39" x14ac:dyDescent="0.2">
      <c r="A79" s="3" t="s">
        <v>68</v>
      </c>
      <c r="B79" s="58" t="s">
        <v>34</v>
      </c>
      <c r="C79" s="30">
        <v>100</v>
      </c>
      <c r="D79" s="30">
        <v>100</v>
      </c>
      <c r="E79" s="24"/>
    </row>
    <row r="80" spans="1:5" s="43" customFormat="1" ht="18.75" x14ac:dyDescent="0.2">
      <c r="A80" s="104" t="s">
        <v>17</v>
      </c>
      <c r="B80" s="105"/>
      <c r="C80" s="105"/>
      <c r="D80" s="105"/>
      <c r="E80" s="106"/>
    </row>
    <row r="81" spans="1:5" s="43" customFormat="1" ht="19.5" x14ac:dyDescent="0.2">
      <c r="A81" s="18" t="s">
        <v>77</v>
      </c>
      <c r="B81" s="61" t="s">
        <v>78</v>
      </c>
      <c r="C81" s="31">
        <v>15.04</v>
      </c>
      <c r="D81" s="31">
        <v>15.53</v>
      </c>
      <c r="E81" s="37">
        <f>C81/D81*100</f>
        <v>96.844816484224083</v>
      </c>
    </row>
    <row r="82" spans="1:5" s="43" customFormat="1" ht="19.5" x14ac:dyDescent="0.2">
      <c r="A82" s="62" t="s">
        <v>69</v>
      </c>
      <c r="B82" s="54" t="s">
        <v>58</v>
      </c>
      <c r="C82" s="32"/>
      <c r="D82" s="32"/>
      <c r="E82" s="35"/>
    </row>
    <row r="83" spans="1:5" s="43" customFormat="1" ht="19.5" x14ac:dyDescent="0.2">
      <c r="A83" s="3" t="s">
        <v>70</v>
      </c>
      <c r="B83" s="15" t="s">
        <v>58</v>
      </c>
      <c r="C83" s="25">
        <v>3.5630000000000002</v>
      </c>
      <c r="D83" s="25">
        <v>3.56</v>
      </c>
      <c r="E83" s="25">
        <f t="shared" ref="E83:E102" si="2">C83/D83*100</f>
        <v>100.08426966292134</v>
      </c>
    </row>
    <row r="84" spans="1:5" s="43" customFormat="1" ht="18.75" x14ac:dyDescent="0.2">
      <c r="A84" s="14" t="s">
        <v>71</v>
      </c>
      <c r="B84" s="15" t="s">
        <v>58</v>
      </c>
      <c r="C84" s="25">
        <v>3.3</v>
      </c>
      <c r="D84" s="25">
        <v>3.3</v>
      </c>
      <c r="E84" s="32">
        <f t="shared" si="2"/>
        <v>100</v>
      </c>
    </row>
    <row r="85" spans="1:5" s="43" customFormat="1" ht="19.5" x14ac:dyDescent="0.2">
      <c r="A85" s="3" t="s">
        <v>72</v>
      </c>
      <c r="B85" s="15" t="s">
        <v>58</v>
      </c>
      <c r="C85" s="25">
        <v>0.54300000000000004</v>
      </c>
      <c r="D85" s="25">
        <v>0.54</v>
      </c>
      <c r="E85" s="25">
        <v>0</v>
      </c>
    </row>
    <row r="86" spans="1:5" s="43" customFormat="1" ht="19.5" x14ac:dyDescent="0.2">
      <c r="A86" s="3" t="s">
        <v>73</v>
      </c>
      <c r="B86" s="15" t="s">
        <v>58</v>
      </c>
      <c r="C86" s="25">
        <v>3.9590000000000001</v>
      </c>
      <c r="D86" s="25">
        <v>3.96</v>
      </c>
      <c r="E86" s="32">
        <f t="shared" si="2"/>
        <v>99.974747474747488</v>
      </c>
    </row>
    <row r="87" spans="1:5" s="43" customFormat="1" ht="18.75" x14ac:dyDescent="0.2">
      <c r="A87" s="14" t="s">
        <v>74</v>
      </c>
      <c r="B87" s="15" t="s">
        <v>58</v>
      </c>
      <c r="C87" s="25">
        <v>0.11700000000000001</v>
      </c>
      <c r="D87" s="25">
        <v>0.12</v>
      </c>
      <c r="E87" s="25">
        <f t="shared" si="2"/>
        <v>97.500000000000014</v>
      </c>
    </row>
    <row r="88" spans="1:5" s="43" customFormat="1" ht="58.5" x14ac:dyDescent="0.2">
      <c r="A88" s="3" t="s">
        <v>75</v>
      </c>
      <c r="B88" s="15" t="s">
        <v>34</v>
      </c>
      <c r="C88" s="28">
        <v>17.559999999999999</v>
      </c>
      <c r="D88" s="28">
        <v>17.559999999999999</v>
      </c>
      <c r="E88" s="25">
        <f t="shared" si="2"/>
        <v>100</v>
      </c>
    </row>
    <row r="89" spans="1:5" s="43" customFormat="1" ht="37.5" x14ac:dyDescent="0.2">
      <c r="A89" s="14" t="s">
        <v>114</v>
      </c>
      <c r="B89" s="15" t="s">
        <v>34</v>
      </c>
      <c r="C89" s="28">
        <v>0.94</v>
      </c>
      <c r="D89" s="28">
        <v>0.94</v>
      </c>
      <c r="E89" s="25">
        <f t="shared" si="2"/>
        <v>100</v>
      </c>
    </row>
    <row r="90" spans="1:5" s="43" customFormat="1" ht="56.25" x14ac:dyDescent="0.2">
      <c r="A90" s="14" t="s">
        <v>8</v>
      </c>
      <c r="B90" s="15" t="s">
        <v>34</v>
      </c>
      <c r="C90" s="28">
        <v>0.94</v>
      </c>
      <c r="D90" s="28">
        <v>0.94</v>
      </c>
      <c r="E90" s="25">
        <f t="shared" si="2"/>
        <v>100</v>
      </c>
    </row>
    <row r="91" spans="1:5" s="43" customFormat="1" ht="18.75" x14ac:dyDescent="0.2">
      <c r="A91" s="14" t="s">
        <v>2</v>
      </c>
      <c r="B91" s="15" t="s">
        <v>34</v>
      </c>
      <c r="C91" s="28">
        <v>0</v>
      </c>
      <c r="D91" s="28">
        <v>0</v>
      </c>
      <c r="E91" s="25"/>
    </row>
    <row r="92" spans="1:5" s="43" customFormat="1" ht="18.75" x14ac:dyDescent="0.2">
      <c r="A92" s="14" t="s">
        <v>3</v>
      </c>
      <c r="B92" s="15" t="s">
        <v>34</v>
      </c>
      <c r="C92" s="28">
        <v>0</v>
      </c>
      <c r="D92" s="28">
        <v>0</v>
      </c>
      <c r="E92" s="25"/>
    </row>
    <row r="93" spans="1:5" s="43" customFormat="1" ht="18.75" x14ac:dyDescent="0.2">
      <c r="A93" s="71" t="s">
        <v>94</v>
      </c>
      <c r="B93" s="15" t="s">
        <v>34</v>
      </c>
      <c r="C93" s="28">
        <v>0</v>
      </c>
      <c r="D93" s="28">
        <v>0</v>
      </c>
      <c r="E93" s="25"/>
    </row>
    <row r="94" spans="1:5" s="43" customFormat="1" ht="18.75" x14ac:dyDescent="0.2">
      <c r="A94" s="71" t="s">
        <v>95</v>
      </c>
      <c r="B94" s="15" t="s">
        <v>34</v>
      </c>
      <c r="C94" s="28">
        <v>0</v>
      </c>
      <c r="D94" s="28">
        <v>0</v>
      </c>
      <c r="E94" s="25"/>
    </row>
    <row r="95" spans="1:5" s="43" customFormat="1" ht="37.5" x14ac:dyDescent="0.2">
      <c r="A95" s="14" t="s">
        <v>4</v>
      </c>
      <c r="B95" s="15" t="s">
        <v>34</v>
      </c>
      <c r="C95" s="28">
        <v>0.5</v>
      </c>
      <c r="D95" s="28">
        <v>0.5</v>
      </c>
      <c r="E95" s="25">
        <f t="shared" si="2"/>
        <v>100</v>
      </c>
    </row>
    <row r="96" spans="1:5" s="43" customFormat="1" ht="56.25" x14ac:dyDescent="0.2">
      <c r="A96" s="14" t="s">
        <v>5</v>
      </c>
      <c r="B96" s="15" t="s">
        <v>34</v>
      </c>
      <c r="C96" s="28">
        <v>1.44</v>
      </c>
      <c r="D96" s="28">
        <v>1.44</v>
      </c>
      <c r="E96" s="25">
        <f t="shared" si="2"/>
        <v>100</v>
      </c>
    </row>
    <row r="97" spans="1:5" s="43" customFormat="1" ht="18.75" x14ac:dyDescent="0.2">
      <c r="A97" s="71" t="s">
        <v>20</v>
      </c>
      <c r="B97" s="15" t="s">
        <v>34</v>
      </c>
      <c r="C97" s="28">
        <v>5.75</v>
      </c>
      <c r="D97" s="28">
        <v>5.83</v>
      </c>
      <c r="E97" s="25">
        <f t="shared" si="2"/>
        <v>98.627787307032591</v>
      </c>
    </row>
    <row r="98" spans="1:5" s="43" customFormat="1" ht="37.5" x14ac:dyDescent="0.2">
      <c r="A98" s="14" t="s">
        <v>6</v>
      </c>
      <c r="B98" s="53" t="s">
        <v>34</v>
      </c>
      <c r="C98" s="28">
        <v>7.52</v>
      </c>
      <c r="D98" s="28">
        <v>7.51</v>
      </c>
      <c r="E98" s="25">
        <f t="shared" si="2"/>
        <v>100.13315579227695</v>
      </c>
    </row>
    <row r="99" spans="1:5" s="43" customFormat="1" ht="18.75" x14ac:dyDescent="0.2">
      <c r="A99" s="14" t="s">
        <v>19</v>
      </c>
      <c r="B99" s="53" t="s">
        <v>34</v>
      </c>
      <c r="C99" s="25">
        <v>1.32</v>
      </c>
      <c r="D99" s="32">
        <v>1.32</v>
      </c>
      <c r="E99" s="25">
        <f t="shared" si="2"/>
        <v>100</v>
      </c>
    </row>
    <row r="100" spans="1:5" s="43" customFormat="1" ht="18.75" x14ac:dyDescent="0.2">
      <c r="A100" s="14" t="s">
        <v>21</v>
      </c>
      <c r="B100" s="53" t="s">
        <v>34</v>
      </c>
      <c r="C100" s="32">
        <v>0</v>
      </c>
      <c r="D100" s="35">
        <v>0</v>
      </c>
      <c r="E100" s="25"/>
    </row>
    <row r="101" spans="1:5" s="43" customFormat="1" ht="18.75" x14ac:dyDescent="0.2">
      <c r="A101" s="71" t="s">
        <v>99</v>
      </c>
      <c r="B101" s="53" t="s">
        <v>34</v>
      </c>
      <c r="C101" s="25">
        <v>0</v>
      </c>
      <c r="D101" s="35">
        <v>0</v>
      </c>
      <c r="E101" s="25"/>
    </row>
    <row r="102" spans="1:5" s="43" customFormat="1" ht="93.75" x14ac:dyDescent="0.2">
      <c r="A102" s="16" t="s">
        <v>106</v>
      </c>
      <c r="B102" s="58" t="s">
        <v>34</v>
      </c>
      <c r="C102" s="32">
        <v>1.681</v>
      </c>
      <c r="D102" s="39">
        <v>1.675</v>
      </c>
      <c r="E102" s="25">
        <f t="shared" si="2"/>
        <v>100.35820895522387</v>
      </c>
    </row>
    <row r="103" spans="1:5" s="43" customFormat="1" ht="18.75" x14ac:dyDescent="0.2">
      <c r="A103" s="104" t="s">
        <v>76</v>
      </c>
      <c r="B103" s="105"/>
      <c r="C103" s="105"/>
      <c r="D103" s="105"/>
      <c r="E103" s="106"/>
    </row>
    <row r="104" spans="1:5" s="43" customFormat="1" ht="39" x14ac:dyDescent="0.2">
      <c r="A104" s="17" t="s">
        <v>79</v>
      </c>
      <c r="B104" s="78" t="s">
        <v>78</v>
      </c>
      <c r="C104" s="63">
        <v>2.3607</v>
      </c>
      <c r="D104" s="31">
        <v>2.36</v>
      </c>
      <c r="E104" s="24">
        <f>C104/D104*100</f>
        <v>100.02966101694916</v>
      </c>
    </row>
    <row r="105" spans="1:5" s="43" customFormat="1" ht="19.5" x14ac:dyDescent="0.2">
      <c r="A105" s="62" t="s">
        <v>80</v>
      </c>
      <c r="B105" s="44"/>
      <c r="C105" s="25"/>
      <c r="D105" s="36"/>
      <c r="E105" s="25"/>
    </row>
    <row r="106" spans="1:5" s="43" customFormat="1" ht="37.5" x14ac:dyDescent="0.2">
      <c r="A106" s="14" t="s">
        <v>114</v>
      </c>
      <c r="B106" s="15" t="s">
        <v>78</v>
      </c>
      <c r="C106" s="24">
        <v>0.16</v>
      </c>
      <c r="D106" s="24">
        <v>0.17</v>
      </c>
      <c r="E106" s="25">
        <f t="shared" ref="E106:E127" si="3">C106/D106*100</f>
        <v>94.117647058823522</v>
      </c>
    </row>
    <row r="107" spans="1:5" s="43" customFormat="1" ht="56.25" x14ac:dyDescent="0.2">
      <c r="A107" s="14" t="s">
        <v>8</v>
      </c>
      <c r="B107" s="53" t="s">
        <v>78</v>
      </c>
      <c r="C107" s="24">
        <v>0.16</v>
      </c>
      <c r="D107" s="24">
        <v>0.17</v>
      </c>
      <c r="E107" s="25">
        <f>C107/D107*100</f>
        <v>94.117647058823522</v>
      </c>
    </row>
    <row r="108" spans="1:5" s="43" customFormat="1" ht="18.75" x14ac:dyDescent="0.2">
      <c r="A108" s="14" t="s">
        <v>2</v>
      </c>
      <c r="B108" s="15" t="s">
        <v>78</v>
      </c>
      <c r="C108" s="25"/>
      <c r="D108" s="25"/>
      <c r="E108" s="25"/>
    </row>
    <row r="109" spans="1:5" s="43" customFormat="1" ht="18.75" x14ac:dyDescent="0.2">
      <c r="A109" s="14" t="s">
        <v>3</v>
      </c>
      <c r="B109" s="15" t="s">
        <v>78</v>
      </c>
      <c r="C109" s="25"/>
      <c r="D109" s="25"/>
      <c r="E109" s="25"/>
    </row>
    <row r="110" spans="1:5" s="43" customFormat="1" ht="18.75" x14ac:dyDescent="0.2">
      <c r="A110" s="71" t="s">
        <v>94</v>
      </c>
      <c r="B110" s="15" t="s">
        <v>78</v>
      </c>
      <c r="C110" s="25"/>
      <c r="D110" s="25"/>
      <c r="E110" s="25"/>
    </row>
    <row r="111" spans="1:5" s="43" customFormat="1" ht="18.75" x14ac:dyDescent="0.2">
      <c r="A111" s="71" t="s">
        <v>95</v>
      </c>
      <c r="B111" s="15" t="s">
        <v>78</v>
      </c>
      <c r="C111" s="25">
        <v>0.253</v>
      </c>
      <c r="D111" s="25">
        <v>0.2467</v>
      </c>
      <c r="E111" s="25">
        <f t="shared" si="3"/>
        <v>102.55370895824889</v>
      </c>
    </row>
    <row r="112" spans="1:5" s="43" customFormat="1" ht="37.5" x14ac:dyDescent="0.2">
      <c r="A112" s="14" t="s">
        <v>4</v>
      </c>
      <c r="B112" s="15" t="s">
        <v>78</v>
      </c>
      <c r="C112" s="35">
        <v>4.7800000000000002E-2</v>
      </c>
      <c r="D112" s="35">
        <v>4.82E-2</v>
      </c>
      <c r="E112" s="25"/>
    </row>
    <row r="113" spans="1:5" s="43" customFormat="1" ht="56.25" x14ac:dyDescent="0.2">
      <c r="A113" s="14" t="s">
        <v>5</v>
      </c>
      <c r="B113" s="15" t="s">
        <v>78</v>
      </c>
      <c r="C113" s="35">
        <v>0</v>
      </c>
      <c r="D113" s="35">
        <v>0</v>
      </c>
      <c r="E113" s="25">
        <v>0</v>
      </c>
    </row>
    <row r="114" spans="1:5" s="43" customFormat="1" ht="18.75" x14ac:dyDescent="0.2">
      <c r="A114" s="71" t="s">
        <v>20</v>
      </c>
      <c r="B114" s="15" t="s">
        <v>78</v>
      </c>
      <c r="C114" s="35">
        <v>0</v>
      </c>
      <c r="D114" s="35">
        <v>0</v>
      </c>
      <c r="E114" s="25">
        <v>0</v>
      </c>
    </row>
    <row r="115" spans="1:5" s="43" customFormat="1" ht="37.5" x14ac:dyDescent="0.2">
      <c r="A115" s="14" t="s">
        <v>6</v>
      </c>
      <c r="B115" s="15" t="s">
        <v>78</v>
      </c>
      <c r="C115" s="35">
        <v>0</v>
      </c>
      <c r="D115" s="35">
        <v>0.18</v>
      </c>
      <c r="E115" s="25">
        <f t="shared" si="3"/>
        <v>0</v>
      </c>
    </row>
    <row r="116" spans="1:5" s="43" customFormat="1" ht="18.75" x14ac:dyDescent="0.2">
      <c r="A116" s="14" t="s">
        <v>19</v>
      </c>
      <c r="B116" s="15" t="s">
        <v>78</v>
      </c>
      <c r="C116" s="35">
        <v>0</v>
      </c>
      <c r="D116" s="35">
        <v>3.1E-2</v>
      </c>
      <c r="E116" s="25">
        <v>0</v>
      </c>
    </row>
    <row r="117" spans="1:5" s="43" customFormat="1" ht="18.75" x14ac:dyDescent="0.2">
      <c r="A117" s="14" t="s">
        <v>21</v>
      </c>
      <c r="B117" s="15" t="s">
        <v>78</v>
      </c>
      <c r="C117" s="35"/>
      <c r="D117" s="35"/>
      <c r="E117" s="25"/>
    </row>
    <row r="118" spans="1:5" s="43" customFormat="1" ht="37.5" x14ac:dyDescent="0.2">
      <c r="A118" s="14" t="s">
        <v>93</v>
      </c>
      <c r="B118" s="15" t="s">
        <v>78</v>
      </c>
      <c r="C118" s="35">
        <v>0.31</v>
      </c>
      <c r="D118" s="35">
        <v>0.3</v>
      </c>
      <c r="E118" s="25">
        <f t="shared" si="3"/>
        <v>103.33333333333334</v>
      </c>
    </row>
    <row r="119" spans="1:5" s="43" customFormat="1" ht="18.75" x14ac:dyDescent="0.3">
      <c r="A119" s="72" t="s">
        <v>96</v>
      </c>
      <c r="B119" s="15" t="s">
        <v>78</v>
      </c>
      <c r="C119" s="35">
        <v>0.98</v>
      </c>
      <c r="D119" s="35">
        <v>1</v>
      </c>
      <c r="E119" s="25">
        <f t="shared" si="3"/>
        <v>98</v>
      </c>
    </row>
    <row r="120" spans="1:5" s="43" customFormat="1" ht="18.75" x14ac:dyDescent="0.3">
      <c r="A120" s="72" t="s">
        <v>97</v>
      </c>
      <c r="B120" s="15" t="s">
        <v>78</v>
      </c>
      <c r="C120" s="35">
        <v>0.34</v>
      </c>
      <c r="D120" s="35">
        <v>0.35</v>
      </c>
      <c r="E120" s="25">
        <f t="shared" si="3"/>
        <v>97.142857142857153</v>
      </c>
    </row>
    <row r="121" spans="1:5" s="43" customFormat="1" ht="18.75" x14ac:dyDescent="0.3">
      <c r="A121" s="72" t="s">
        <v>99</v>
      </c>
      <c r="B121" s="53" t="s">
        <v>78</v>
      </c>
      <c r="C121" s="35">
        <v>0.27</v>
      </c>
      <c r="D121" s="35">
        <v>0.03</v>
      </c>
      <c r="E121" s="25">
        <v>0</v>
      </c>
    </row>
    <row r="122" spans="1:5" s="43" customFormat="1" ht="75" x14ac:dyDescent="0.3">
      <c r="A122" s="73" t="s">
        <v>104</v>
      </c>
      <c r="B122" s="53" t="s">
        <v>78</v>
      </c>
      <c r="C122" s="35">
        <v>0.39</v>
      </c>
      <c r="D122" s="35">
        <v>0.38</v>
      </c>
      <c r="E122" s="25">
        <f t="shared" si="3"/>
        <v>102.63157894736842</v>
      </c>
    </row>
    <row r="123" spans="1:5" s="43" customFormat="1" ht="18.75" x14ac:dyDescent="0.3">
      <c r="A123" s="74" t="s">
        <v>98</v>
      </c>
      <c r="B123" s="44"/>
      <c r="C123" s="34"/>
      <c r="D123" s="34"/>
      <c r="E123" s="25"/>
    </row>
    <row r="124" spans="1:5" s="43" customFormat="1" ht="37.5" x14ac:dyDescent="0.2">
      <c r="A124" s="14" t="s">
        <v>116</v>
      </c>
      <c r="B124" s="15" t="s">
        <v>78</v>
      </c>
      <c r="C124" s="35">
        <v>7.8799999999999995E-2</v>
      </c>
      <c r="D124" s="35">
        <v>8.0799999999999997E-2</v>
      </c>
      <c r="E124" s="25">
        <f t="shared" si="3"/>
        <v>97.524752475247524</v>
      </c>
    </row>
    <row r="125" spans="1:5" s="43" customFormat="1" ht="18.75" x14ac:dyDescent="0.3">
      <c r="A125" s="72" t="s">
        <v>22</v>
      </c>
      <c r="B125" s="15" t="s">
        <v>78</v>
      </c>
      <c r="C125" s="35"/>
      <c r="D125" s="35"/>
      <c r="E125" s="25"/>
    </row>
    <row r="126" spans="1:5" s="43" customFormat="1" ht="18.75" x14ac:dyDescent="0.3">
      <c r="A126" s="75" t="s">
        <v>112</v>
      </c>
      <c r="B126" s="15" t="s">
        <v>78</v>
      </c>
      <c r="C126" s="34"/>
      <c r="D126" s="34"/>
      <c r="E126" s="25"/>
    </row>
    <row r="127" spans="1:5" s="43" customFormat="1" ht="18.75" x14ac:dyDescent="0.3">
      <c r="A127" s="72" t="s">
        <v>100</v>
      </c>
      <c r="B127" s="53" t="s">
        <v>58</v>
      </c>
      <c r="C127" s="35">
        <v>0.31</v>
      </c>
      <c r="D127" s="35">
        <v>0.3</v>
      </c>
      <c r="E127" s="25">
        <f t="shared" si="3"/>
        <v>103.33333333333334</v>
      </c>
    </row>
    <row r="128" spans="1:5" s="43" customFormat="1" ht="39" x14ac:dyDescent="0.2">
      <c r="A128" s="17" t="s">
        <v>81</v>
      </c>
      <c r="B128" s="53" t="s">
        <v>34</v>
      </c>
      <c r="C128" s="25">
        <v>1.5</v>
      </c>
      <c r="D128" s="25">
        <v>1.1000000000000001</v>
      </c>
      <c r="E128" s="59"/>
    </row>
    <row r="129" spans="1:5" s="43" customFormat="1" ht="19.5" x14ac:dyDescent="0.2">
      <c r="A129" s="3" t="s">
        <v>82</v>
      </c>
      <c r="B129" s="15" t="s">
        <v>38</v>
      </c>
      <c r="C129" s="64">
        <v>30276.799999999999</v>
      </c>
      <c r="D129" s="64">
        <v>26964.2</v>
      </c>
      <c r="E129" s="25">
        <f t="shared" ref="E129:E147" si="4">C129/D129*100</f>
        <v>112.28517812506954</v>
      </c>
    </row>
    <row r="130" spans="1:5" s="43" customFormat="1" ht="39" x14ac:dyDescent="0.2">
      <c r="A130" s="3" t="s">
        <v>83</v>
      </c>
      <c r="B130" s="15" t="s">
        <v>38</v>
      </c>
      <c r="C130" s="64">
        <v>47868.800000000003</v>
      </c>
      <c r="D130" s="64">
        <v>41640.1</v>
      </c>
      <c r="E130" s="25">
        <f t="shared" si="4"/>
        <v>114.95841748698972</v>
      </c>
    </row>
    <row r="131" spans="1:5" s="43" customFormat="1" ht="19.5" x14ac:dyDescent="0.2">
      <c r="A131" s="62" t="s">
        <v>80</v>
      </c>
      <c r="B131" s="15"/>
      <c r="C131" s="64"/>
      <c r="D131" s="64"/>
      <c r="E131" s="25"/>
    </row>
    <row r="132" spans="1:5" s="43" customFormat="1" ht="37.5" x14ac:dyDescent="0.2">
      <c r="A132" s="14" t="s">
        <v>1</v>
      </c>
      <c r="B132" s="53" t="s">
        <v>38</v>
      </c>
      <c r="C132" s="65">
        <v>43766.2</v>
      </c>
      <c r="D132" s="65">
        <v>35433.1</v>
      </c>
      <c r="E132" s="25">
        <f t="shared" si="4"/>
        <v>123.51784066310879</v>
      </c>
    </row>
    <row r="133" spans="1:5" s="43" customFormat="1" ht="56.25" x14ac:dyDescent="0.2">
      <c r="A133" s="14" t="s">
        <v>8</v>
      </c>
      <c r="B133" s="53" t="s">
        <v>38</v>
      </c>
      <c r="C133" s="65">
        <v>45092.3</v>
      </c>
      <c r="D133" s="65">
        <v>36714.5</v>
      </c>
      <c r="E133" s="25">
        <f t="shared" si="4"/>
        <v>122.81877732231135</v>
      </c>
    </row>
    <row r="134" spans="1:5" s="43" customFormat="1" ht="18.75" x14ac:dyDescent="0.2">
      <c r="A134" s="14" t="s">
        <v>2</v>
      </c>
      <c r="B134" s="15" t="s">
        <v>38</v>
      </c>
      <c r="C134" s="64">
        <v>33693.5</v>
      </c>
      <c r="D134" s="64">
        <v>25771</v>
      </c>
      <c r="E134" s="25">
        <f t="shared" si="4"/>
        <v>130.7419192115168</v>
      </c>
    </row>
    <row r="135" spans="1:5" s="43" customFormat="1" ht="18.75" x14ac:dyDescent="0.2">
      <c r="A135" s="14" t="s">
        <v>3</v>
      </c>
      <c r="B135" s="15" t="s">
        <v>38</v>
      </c>
      <c r="C135" s="64"/>
      <c r="D135" s="64"/>
      <c r="E135" s="25"/>
    </row>
    <row r="136" spans="1:5" s="43" customFormat="1" ht="18.75" x14ac:dyDescent="0.2">
      <c r="A136" s="71" t="s">
        <v>94</v>
      </c>
      <c r="B136" s="15" t="s">
        <v>38</v>
      </c>
      <c r="C136" s="64">
        <v>63216.6</v>
      </c>
      <c r="D136" s="64">
        <v>60642.7</v>
      </c>
      <c r="E136" s="25">
        <f t="shared" si="4"/>
        <v>104.24436906668073</v>
      </c>
    </row>
    <row r="137" spans="1:5" s="43" customFormat="1" ht="18.75" x14ac:dyDescent="0.2">
      <c r="A137" s="71" t="s">
        <v>95</v>
      </c>
      <c r="B137" s="15" t="s">
        <v>38</v>
      </c>
      <c r="C137" s="64">
        <v>57691.7</v>
      </c>
      <c r="D137" s="64">
        <v>53373</v>
      </c>
      <c r="E137" s="25">
        <f t="shared" si="4"/>
        <v>108.09154441384219</v>
      </c>
    </row>
    <row r="138" spans="1:5" s="43" customFormat="1" ht="37.5" x14ac:dyDescent="0.2">
      <c r="A138" s="14" t="s">
        <v>4</v>
      </c>
      <c r="B138" s="15" t="s">
        <v>38</v>
      </c>
      <c r="C138" s="64">
        <v>67340.899999999994</v>
      </c>
      <c r="D138" s="64">
        <v>54063.3</v>
      </c>
      <c r="E138" s="25">
        <f t="shared" si="4"/>
        <v>124.55935912162224</v>
      </c>
    </row>
    <row r="139" spans="1:5" s="43" customFormat="1" ht="56.25" x14ac:dyDescent="0.2">
      <c r="A139" s="14" t="s">
        <v>5</v>
      </c>
      <c r="B139" s="15" t="s">
        <v>38</v>
      </c>
      <c r="C139" s="64"/>
      <c r="D139" s="64"/>
      <c r="E139" s="25"/>
    </row>
    <row r="140" spans="1:5" s="43" customFormat="1" ht="18.75" x14ac:dyDescent="0.2">
      <c r="A140" s="71" t="s">
        <v>20</v>
      </c>
      <c r="B140" s="15" t="s">
        <v>38</v>
      </c>
      <c r="C140" s="64">
        <v>43333.3</v>
      </c>
      <c r="D140" s="64">
        <v>0</v>
      </c>
      <c r="E140" s="25">
        <v>0</v>
      </c>
    </row>
    <row r="141" spans="1:5" s="43" customFormat="1" ht="37.5" x14ac:dyDescent="0.2">
      <c r="A141" s="14" t="s">
        <v>6</v>
      </c>
      <c r="B141" s="15" t="s">
        <v>38</v>
      </c>
      <c r="C141" s="64">
        <v>37580.5</v>
      </c>
      <c r="D141" s="64">
        <v>29541.9</v>
      </c>
      <c r="E141" s="25">
        <f t="shared" si="4"/>
        <v>127.21084290448481</v>
      </c>
    </row>
    <row r="142" spans="1:5" s="43" customFormat="1" ht="18.75" x14ac:dyDescent="0.2">
      <c r="A142" s="14" t="s">
        <v>19</v>
      </c>
      <c r="B142" s="15" t="s">
        <v>38</v>
      </c>
      <c r="C142" s="64">
        <v>30274.6</v>
      </c>
      <c r="D142" s="64">
        <v>26752.400000000001</v>
      </c>
      <c r="E142" s="25">
        <f t="shared" si="4"/>
        <v>113.1659215621776</v>
      </c>
    </row>
    <row r="143" spans="1:5" s="43" customFormat="1" ht="18.75" x14ac:dyDescent="0.2">
      <c r="A143" s="14" t="s">
        <v>21</v>
      </c>
      <c r="B143" s="15" t="s">
        <v>38</v>
      </c>
      <c r="C143" s="64">
        <v>43242.400000000001</v>
      </c>
      <c r="D143" s="64">
        <v>37157.699999999997</v>
      </c>
      <c r="E143" s="25">
        <v>0</v>
      </c>
    </row>
    <row r="144" spans="1:5" s="43" customFormat="1" ht="37.5" x14ac:dyDescent="0.2">
      <c r="A144" s="14" t="s">
        <v>93</v>
      </c>
      <c r="B144" s="15" t="s">
        <v>38</v>
      </c>
      <c r="C144" s="64">
        <v>63474.7</v>
      </c>
      <c r="D144" s="64">
        <v>54960.800000000003</v>
      </c>
      <c r="E144" s="25">
        <f t="shared" si="4"/>
        <v>115.4908589394623</v>
      </c>
    </row>
    <row r="145" spans="1:5" s="43" customFormat="1" ht="18.75" x14ac:dyDescent="0.3">
      <c r="A145" s="72" t="s">
        <v>96</v>
      </c>
      <c r="B145" s="15" t="s">
        <v>38</v>
      </c>
      <c r="C145" s="64">
        <v>40059.699999999997</v>
      </c>
      <c r="D145" s="64">
        <v>34327.199999999997</v>
      </c>
      <c r="E145" s="25">
        <f t="shared" si="4"/>
        <v>116.69958516861266</v>
      </c>
    </row>
    <row r="146" spans="1:5" s="43" customFormat="1" ht="18.75" x14ac:dyDescent="0.3">
      <c r="A146" s="72" t="s">
        <v>97</v>
      </c>
      <c r="B146" s="15" t="s">
        <v>38</v>
      </c>
      <c r="C146" s="64">
        <v>39982.400000000001</v>
      </c>
      <c r="D146" s="64">
        <v>40187.699999999997</v>
      </c>
      <c r="E146" s="25">
        <f t="shared" si="4"/>
        <v>99.489147176872535</v>
      </c>
    </row>
    <row r="147" spans="1:5" s="43" customFormat="1" ht="18.75" x14ac:dyDescent="0.3">
      <c r="A147" s="72" t="s">
        <v>99</v>
      </c>
      <c r="B147" s="15" t="s">
        <v>38</v>
      </c>
      <c r="C147" s="64">
        <v>36087.800000000003</v>
      </c>
      <c r="D147" s="64">
        <v>33594.1</v>
      </c>
      <c r="E147" s="25">
        <f t="shared" si="4"/>
        <v>107.42302963913308</v>
      </c>
    </row>
    <row r="148" spans="1:5" s="43" customFormat="1" ht="75" x14ac:dyDescent="0.3">
      <c r="A148" s="73" t="s">
        <v>104</v>
      </c>
      <c r="B148" s="15" t="s">
        <v>38</v>
      </c>
      <c r="C148" s="64"/>
      <c r="D148" s="64"/>
      <c r="E148" s="45"/>
    </row>
    <row r="149" spans="1:5" s="43" customFormat="1" ht="18.75" x14ac:dyDescent="0.3">
      <c r="A149" s="74" t="s">
        <v>98</v>
      </c>
      <c r="B149" s="15" t="s">
        <v>38</v>
      </c>
      <c r="C149" s="64"/>
      <c r="D149" s="64"/>
      <c r="E149" s="45"/>
    </row>
    <row r="150" spans="1:5" s="43" customFormat="1" ht="37.5" x14ac:dyDescent="0.2">
      <c r="A150" s="14" t="s">
        <v>116</v>
      </c>
      <c r="B150" s="15" t="s">
        <v>38</v>
      </c>
      <c r="C150" s="64">
        <v>57819</v>
      </c>
      <c r="D150" s="64">
        <v>50928.5</v>
      </c>
      <c r="E150" s="25">
        <f t="shared" ref="E150:E158" si="5">C150/D150*100</f>
        <v>113.52975249614656</v>
      </c>
    </row>
    <row r="151" spans="1:5" s="43" customFormat="1" ht="18.75" x14ac:dyDescent="0.3">
      <c r="A151" s="72" t="s">
        <v>22</v>
      </c>
      <c r="B151" s="15" t="s">
        <v>38</v>
      </c>
      <c r="C151" s="64"/>
      <c r="D151" s="64"/>
      <c r="E151" s="25"/>
    </row>
    <row r="152" spans="1:5" s="43" customFormat="1" ht="18.75" x14ac:dyDescent="0.3">
      <c r="A152" s="75" t="s">
        <v>112</v>
      </c>
      <c r="B152" s="15" t="s">
        <v>38</v>
      </c>
      <c r="C152" s="64"/>
      <c r="D152" s="64"/>
      <c r="E152" s="45"/>
    </row>
    <row r="153" spans="1:5" s="43" customFormat="1" ht="18.75" x14ac:dyDescent="0.3">
      <c r="A153" s="72" t="s">
        <v>100</v>
      </c>
      <c r="B153" s="15" t="s">
        <v>38</v>
      </c>
      <c r="C153" s="64">
        <v>63474.7</v>
      </c>
      <c r="D153" s="64">
        <v>54960.800000000003</v>
      </c>
      <c r="E153" s="25">
        <f t="shared" si="5"/>
        <v>115.4908589394623</v>
      </c>
    </row>
    <row r="154" spans="1:5" s="43" customFormat="1" ht="19.5" x14ac:dyDescent="0.35">
      <c r="A154" s="76" t="s">
        <v>84</v>
      </c>
      <c r="B154" s="15" t="s">
        <v>28</v>
      </c>
      <c r="C154" s="64">
        <v>1.45</v>
      </c>
      <c r="D154" s="64">
        <v>1.43</v>
      </c>
      <c r="E154" s="25">
        <f t="shared" si="5"/>
        <v>101.3986013986014</v>
      </c>
    </row>
    <row r="155" spans="1:5" s="43" customFormat="1" ht="19.5" x14ac:dyDescent="0.35">
      <c r="A155" s="77" t="s">
        <v>85</v>
      </c>
      <c r="B155" s="15" t="s">
        <v>28</v>
      </c>
      <c r="C155" s="64">
        <v>338.44</v>
      </c>
      <c r="D155" s="64">
        <v>294.88</v>
      </c>
      <c r="E155" s="25">
        <f t="shared" si="5"/>
        <v>114.77211068909388</v>
      </c>
    </row>
    <row r="156" spans="1:5" s="43" customFormat="1" ht="39" x14ac:dyDescent="0.2">
      <c r="A156" s="3" t="s">
        <v>107</v>
      </c>
      <c r="B156" s="15" t="s">
        <v>38</v>
      </c>
      <c r="C156" s="64">
        <v>13413</v>
      </c>
      <c r="D156" s="64">
        <v>12243</v>
      </c>
      <c r="E156" s="25">
        <f>C156/D156*100</f>
        <v>109.55648125459444</v>
      </c>
    </row>
    <row r="157" spans="1:5" s="43" customFormat="1" ht="58.5" x14ac:dyDescent="0.2">
      <c r="A157" s="3" t="s">
        <v>86</v>
      </c>
      <c r="B157" s="15" t="s">
        <v>87</v>
      </c>
      <c r="C157" s="28">
        <v>2.0499999999999998</v>
      </c>
      <c r="D157" s="28">
        <v>2.0099999999999998</v>
      </c>
      <c r="E157" s="66">
        <f>C157/D157*100</f>
        <v>101.99004975124377</v>
      </c>
    </row>
    <row r="158" spans="1:5" s="43" customFormat="1" ht="39" x14ac:dyDescent="0.2">
      <c r="A158" s="3" t="s">
        <v>88</v>
      </c>
      <c r="B158" s="15" t="s">
        <v>58</v>
      </c>
      <c r="C158" s="25">
        <v>4.34</v>
      </c>
      <c r="D158" s="25">
        <v>5.53</v>
      </c>
      <c r="E158" s="25">
        <f t="shared" si="5"/>
        <v>78.48101265822784</v>
      </c>
    </row>
    <row r="159" spans="1:5" s="43" customFormat="1" ht="39" x14ac:dyDescent="0.2">
      <c r="A159" s="3" t="s">
        <v>89</v>
      </c>
      <c r="B159" s="15" t="s">
        <v>34</v>
      </c>
      <c r="C159" s="25">
        <v>27.86</v>
      </c>
      <c r="D159" s="25">
        <v>0.35</v>
      </c>
      <c r="E159" s="45"/>
    </row>
    <row r="160" spans="1:5" s="43" customFormat="1" ht="39" x14ac:dyDescent="0.2">
      <c r="A160" s="3" t="s">
        <v>90</v>
      </c>
      <c r="B160" s="58" t="s">
        <v>92</v>
      </c>
      <c r="C160" s="25">
        <v>0</v>
      </c>
      <c r="D160" s="25">
        <v>0</v>
      </c>
      <c r="E160" s="25">
        <v>0</v>
      </c>
    </row>
    <row r="161" spans="1:5" s="43" customFormat="1" ht="18.75" x14ac:dyDescent="0.2">
      <c r="A161" s="60" t="s">
        <v>91</v>
      </c>
      <c r="B161" s="58" t="s">
        <v>92</v>
      </c>
      <c r="C161" s="33">
        <v>0</v>
      </c>
      <c r="D161" s="33">
        <v>0</v>
      </c>
      <c r="E161" s="39">
        <v>0</v>
      </c>
    </row>
    <row r="162" spans="1:5" ht="18.75" x14ac:dyDescent="0.2">
      <c r="A162" s="10"/>
      <c r="B162" s="11"/>
      <c r="C162" s="12"/>
      <c r="D162" s="12"/>
      <c r="E162" s="13"/>
    </row>
    <row r="163" spans="1:5" ht="39.75" customHeight="1" x14ac:dyDescent="0.2">
      <c r="A163" s="103" t="s">
        <v>113</v>
      </c>
      <c r="B163" s="103"/>
      <c r="C163" s="103"/>
      <c r="D163" s="103"/>
      <c r="E163" s="103"/>
    </row>
    <row r="164" spans="1:5" ht="15.75" x14ac:dyDescent="0.2">
      <c r="A164" s="6"/>
      <c r="B164" s="7"/>
      <c r="C164" s="8"/>
      <c r="D164" s="8"/>
      <c r="E164" s="9"/>
    </row>
  </sheetData>
  <mergeCells count="10">
    <mergeCell ref="D1:E1"/>
    <mergeCell ref="D2:E2"/>
    <mergeCell ref="A3:E3"/>
    <mergeCell ref="A4:E4"/>
    <mergeCell ref="A163:E163"/>
    <mergeCell ref="A80:E80"/>
    <mergeCell ref="A103:E103"/>
    <mergeCell ref="A6:E6"/>
    <mergeCell ref="A30:E30"/>
    <mergeCell ref="A63:E63"/>
  </mergeCells>
  <phoneticPr fontId="17" type="noConversion"/>
  <printOptions horizontalCentered="1"/>
  <pageMargins left="0.78740157480314965" right="0.19685039370078741" top="0.19685039370078741" bottom="0.19685039370078741" header="0" footer="0"/>
  <pageSetup paperSize="9" scale="59" fitToHeight="4" orientation="portrait" horizontalDpi="300" verticalDpi="300" r:id="rId1"/>
  <headerFooter alignWithMargins="0"/>
  <rowBreaks count="3" manualBreakCount="3">
    <brk id="44" max="4" man="1"/>
    <brk id="93" max="4" man="1"/>
    <brk id="13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Аналит.отчет</vt:lpstr>
      <vt:lpstr>Аналит.отчет!Заголовки_для_печати</vt:lpstr>
      <vt:lpstr>Аналит.отчет!Область_печати</vt:lpstr>
    </vt:vector>
  </TitlesOfParts>
  <Company>AoIR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Хантургаева</cp:lastModifiedBy>
  <cp:lastPrinted>2022-07-20T06:48:58Z</cp:lastPrinted>
  <dcterms:created xsi:type="dcterms:W3CDTF">2006-03-06T08:26:24Z</dcterms:created>
  <dcterms:modified xsi:type="dcterms:W3CDTF">2023-07-18T06:50:39Z</dcterms:modified>
</cp:coreProperties>
</file>